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883A83AD-2128-44D6-B7B9-50AEF889B03F}" xr6:coauthVersionLast="47" xr6:coauthVersionMax="47" xr10:uidLastSave="{00000000-0000-0000-0000-000000000000}"/>
  <bookViews>
    <workbookView xWindow="2250" yWindow="2250" windowWidth="21600" windowHeight="11295" xr2:uid="{0E938AFC-2EA7-4051-B6AF-D5BD19960DE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 s="1"/>
  <c r="E43" i="1"/>
  <c r="E42" i="1" s="1"/>
  <c r="F40" i="1"/>
  <c r="E40" i="1"/>
  <c r="F39" i="1"/>
  <c r="F36" i="1" s="1"/>
  <c r="E39" i="1"/>
  <c r="J37" i="1"/>
  <c r="G37" i="1"/>
  <c r="I34" i="1"/>
  <c r="I26" i="1" s="1"/>
  <c r="J33" i="1"/>
  <c r="G33" i="1"/>
  <c r="J32" i="1"/>
  <c r="J31" i="1"/>
  <c r="J30" i="1"/>
  <c r="G30" i="1"/>
  <c r="J29" i="1"/>
  <c r="G29" i="1"/>
  <c r="G26" i="1" s="1"/>
  <c r="J27" i="1"/>
  <c r="G27" i="1"/>
  <c r="H26" i="1"/>
  <c r="F26" i="1"/>
  <c r="E26" i="1"/>
  <c r="F21" i="1"/>
  <c r="E21" i="1"/>
  <c r="I40" i="1"/>
  <c r="G21" i="1"/>
  <c r="G40" i="1" l="1"/>
  <c r="J40" i="1"/>
  <c r="E36" i="1"/>
  <c r="J26" i="1"/>
  <c r="I39" i="1"/>
  <c r="H43" i="1"/>
  <c r="H42" i="1" s="1"/>
  <c r="E44" i="1"/>
  <c r="F44" i="1"/>
  <c r="G39" i="1"/>
  <c r="G36" i="1" s="1"/>
  <c r="H21" i="1"/>
  <c r="H39" i="1"/>
  <c r="G43" i="1"/>
  <c r="G42" i="1" s="1"/>
  <c r="J34" i="1"/>
  <c r="H40" i="1"/>
  <c r="G44" i="1" l="1"/>
  <c r="I36" i="1"/>
  <c r="J39" i="1"/>
  <c r="J36" i="1" s="1"/>
  <c r="H36" i="1"/>
  <c r="H44" i="1" s="1"/>
  <c r="I43" i="1"/>
  <c r="J21" i="1"/>
  <c r="I21" i="1"/>
  <c r="J43" i="1" l="1"/>
  <c r="J42" i="1" s="1"/>
  <c r="J44" i="1" s="1"/>
  <c r="I42" i="1"/>
  <c r="I44" i="1"/>
</calcChain>
</file>

<file path=xl/sharedStrings.xml><?xml version="1.0" encoding="utf-8"?>
<sst xmlns="http://schemas.openxmlformats.org/spreadsheetml/2006/main" count="56" uniqueCount="37">
  <si>
    <t>INSTITUTO JALISCIENSE DE CANCEROLOGIA</t>
  </si>
  <si>
    <t>ESTADO ANALITICO DE INGRESOS</t>
  </si>
  <si>
    <t>(PESOS)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</si>
  <si>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</si>
  <si>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</si>
  <si>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</si>
  <si>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</si>
  <si>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</si>
  <si>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</si>
  <si>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</si>
  <si>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</si>
  <si>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</si>
  <si>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</si>
  <si>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</si>
  <si>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</si>
  <si>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</si>
  <si>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</si>
  <si>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</si>
  <si>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</si>
  <si>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</si>
  <si>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</si>
  <si>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</si>
  <si>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</si>
  <si>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</si>
  <si>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</si>
  <si>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</si>
  <si>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</si>
  <si>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</si>
  <si>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Ingresos por Ventas de Bienes, Prestacion de Servicios  y Otros Ingresos</t>
  </si>
  <si>
    <t>Ingresos derivados de financiamiento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</si>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</sst>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"/>
    <numFmt numFmtId="165" formatCode="_-&quot;$&quot;* #,##0_-;\-&quot;$&quot;* #,##0_-;_-&quot;$&quot;* &quot;-&quot;_-;_-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indexed="8"/>
      <name val="Calibri"/>
      <family val="2"/>
    </font>
    <font>
      <sz val="11"/>
      <color theme="0"/>
      <name val="Calibri Light"/>
      <family val="2"/>
      <scheme val="major"/>
    </font>
    <font>
      <sz val="11"/>
      <color rgb="FF0000FF"/>
      <name val="Calibri Light"/>
      <family val="2"/>
      <scheme val="maj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0" xfId="2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4" fontId="7" fillId="2" borderId="0" xfId="2" applyNumberFormat="1" applyFont="1" applyFill="1" applyAlignment="1">
      <alignment horizontal="center" vertical="center"/>
    </xf>
    <xf numFmtId="37" fontId="6" fillId="3" borderId="7" xfId="1" applyNumberFormat="1" applyFont="1" applyFill="1" applyBorder="1" applyAlignment="1" applyProtection="1">
      <alignment horizontal="center" vertical="center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1" applyNumberFormat="1" applyFont="1" applyAlignment="1">
      <alignment horizontal="left" vertical="top"/>
    </xf>
    <xf numFmtId="0" fontId="9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1" fillId="0" borderId="9" xfId="0" applyFont="1" applyBorder="1" applyAlignment="1">
      <alignment vertical="top" wrapText="1"/>
    </xf>
    <xf numFmtId="164" fontId="11" fillId="0" borderId="9" xfId="0" applyNumberFormat="1" applyFont="1" applyBorder="1" applyAlignment="1">
      <alignment vertical="top" wrapText="1"/>
    </xf>
    <xf numFmtId="0" fontId="3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9" xfId="0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/>
    <xf numFmtId="4" fontId="17" fillId="0" borderId="12" xfId="3" applyNumberFormat="1" applyFont="1" applyFill="1" applyBorder="1" applyAlignment="1" applyProtection="1">
      <alignment horizontal="right" vertical="center"/>
      <protection locked="0"/>
    </xf>
    <xf numFmtId="4" fontId="17" fillId="0" borderId="12" xfId="3" applyNumberFormat="1" applyFont="1" applyFill="1" applyBorder="1" applyAlignment="1" applyProtection="1">
      <alignment horizontal="right" vertical="center"/>
    </xf>
    <xf numFmtId="4" fontId="18" fillId="0" borderId="12" xfId="3" applyNumberFormat="1" applyFont="1" applyFill="1" applyBorder="1" applyAlignment="1" applyProtection="1">
      <alignment horizontal="right" vertical="center"/>
      <protection locked="0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0" xfId="2" applyFont="1" applyBorder="1" applyAlignment="1">
      <alignment vertical="center" wrapText="1"/>
    </xf>
    <xf numFmtId="4" fontId="17" fillId="0" borderId="10" xfId="3" applyNumberFormat="1" applyFont="1" applyFill="1" applyBorder="1" applyAlignment="1">
      <alignment horizontal="center" vertical="center"/>
    </xf>
    <xf numFmtId="4" fontId="17" fillId="0" borderId="10" xfId="3" applyNumberFormat="1" applyFont="1" applyFill="1" applyBorder="1" applyAlignment="1">
      <alignment horizontal="right" vertical="center"/>
    </xf>
    <xf numFmtId="0" fontId="19" fillId="0" borderId="4" xfId="2" applyFont="1" applyBorder="1" applyAlignment="1">
      <alignment horizontal="centerContinuous" vertical="center"/>
    </xf>
    <xf numFmtId="0" fontId="19" fillId="0" borderId="5" xfId="2" applyFont="1" applyBorder="1" applyAlignment="1">
      <alignment horizontal="centerContinuous" vertical="center"/>
    </xf>
    <xf numFmtId="0" fontId="19" fillId="0" borderId="6" xfId="2" applyFont="1" applyBorder="1" applyAlignment="1">
      <alignment horizontal="left" vertical="center" wrapText="1"/>
    </xf>
    <xf numFmtId="4" fontId="19" fillId="0" borderId="7" xfId="2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37" fontId="19" fillId="3" borderId="7" xfId="1" applyNumberFormat="1" applyFont="1" applyFill="1" applyBorder="1" applyAlignment="1" applyProtection="1">
      <alignment horizontal="center" vertical="center"/>
    </xf>
    <xf numFmtId="37" fontId="19" fillId="3" borderId="7" xfId="1" applyNumberFormat="1" applyFont="1" applyFill="1" applyBorder="1" applyAlignment="1" applyProtection="1">
      <alignment horizontal="center" vertical="center" wrapText="1"/>
    </xf>
    <xf numFmtId="4" fontId="19" fillId="0" borderId="15" xfId="4" applyNumberFormat="1" applyFont="1" applyBorder="1" applyAlignment="1">
      <alignment horizontal="right" vertical="center"/>
    </xf>
    <xf numFmtId="0" fontId="18" fillId="0" borderId="11" xfId="2" applyFont="1" applyBorder="1" applyAlignment="1">
      <alignment horizontal="center" vertical="center"/>
    </xf>
    <xf numFmtId="4" fontId="18" fillId="0" borderId="15" xfId="0" applyNumberFormat="1" applyFont="1" applyBorder="1" applyAlignment="1" applyProtection="1">
      <alignment horizontal="right" vertical="center" wrapText="1"/>
      <protection locked="0"/>
    </xf>
    <xf numFmtId="4" fontId="18" fillId="0" borderId="15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vertical="center" wrapText="1"/>
    </xf>
    <xf numFmtId="4" fontId="19" fillId="0" borderId="15" xfId="0" applyNumberFormat="1" applyFont="1" applyBorder="1" applyAlignment="1">
      <alignment horizontal="right" vertical="center" wrapText="1"/>
    </xf>
    <xf numFmtId="0" fontId="19" fillId="0" borderId="11" xfId="2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11" xfId="2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2" xfId="0" applyFont="1" applyBorder="1" applyAlignment="1">
      <alignment vertical="center"/>
    </xf>
    <xf numFmtId="4" fontId="19" fillId="0" borderId="15" xfId="3" applyNumberFormat="1" applyFont="1" applyFill="1" applyBorder="1" applyAlignment="1">
      <alignment horizontal="right" vertical="center"/>
    </xf>
    <xf numFmtId="0" fontId="18" fillId="0" borderId="0" xfId="2" applyFont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" fontId="19" fillId="0" borderId="13" xfId="2" applyNumberFormat="1" applyFont="1" applyBorder="1" applyAlignment="1">
      <alignment vertical="center"/>
    </xf>
    <xf numFmtId="4" fontId="19" fillId="0" borderId="14" xfId="2" applyNumberFormat="1" applyFont="1" applyBorder="1" applyAlignment="1">
      <alignment vertical="center"/>
    </xf>
    <xf numFmtId="4" fontId="19" fillId="0" borderId="4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0" fontId="19" fillId="0" borderId="11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37" fontId="19" fillId="3" borderId="1" xfId="1" applyNumberFormat="1" applyFont="1" applyFill="1" applyBorder="1" applyAlignment="1" applyProtection="1">
      <alignment horizontal="center" vertical="center" wrapText="1"/>
    </xf>
    <xf numFmtId="37" fontId="19" fillId="3" borderId="2" xfId="1" applyNumberFormat="1" applyFont="1" applyFill="1" applyBorder="1" applyAlignment="1" applyProtection="1">
      <alignment horizontal="center" vertical="center" wrapText="1"/>
    </xf>
    <xf numFmtId="37" fontId="19" fillId="3" borderId="3" xfId="1" applyNumberFormat="1" applyFont="1" applyFill="1" applyBorder="1" applyAlignment="1" applyProtection="1">
      <alignment horizontal="center" vertical="center" wrapText="1"/>
    </xf>
    <xf numFmtId="37" fontId="19" fillId="3" borderId="8" xfId="1" applyNumberFormat="1" applyFont="1" applyFill="1" applyBorder="1" applyAlignment="1" applyProtection="1">
      <alignment horizontal="center" vertical="center" wrapText="1"/>
    </xf>
    <xf numFmtId="37" fontId="19" fillId="3" borderId="9" xfId="1" applyNumberFormat="1" applyFont="1" applyFill="1" applyBorder="1" applyAlignment="1" applyProtection="1">
      <alignment horizontal="center" vertical="center" wrapText="1"/>
    </xf>
    <xf numFmtId="37" fontId="19" fillId="3" borderId="10" xfId="1" applyNumberFormat="1" applyFont="1" applyFill="1" applyBorder="1" applyAlignment="1" applyProtection="1">
      <alignment horizontal="center" vertical="center" wrapText="1"/>
    </xf>
    <xf numFmtId="37" fontId="19" fillId="3" borderId="4" xfId="1" applyNumberFormat="1" applyFont="1" applyFill="1" applyBorder="1" applyAlignment="1" applyProtection="1">
      <alignment horizontal="center" vertical="center"/>
    </xf>
    <xf numFmtId="37" fontId="19" fillId="3" borderId="5" xfId="1" applyNumberFormat="1" applyFont="1" applyFill="1" applyBorder="1" applyAlignment="1" applyProtection="1">
      <alignment horizontal="center" vertical="center"/>
    </xf>
    <xf numFmtId="37" fontId="19" fillId="3" borderId="6" xfId="1" applyNumberFormat="1" applyFont="1" applyFill="1" applyBorder="1" applyAlignment="1" applyProtection="1">
      <alignment horizontal="center" vertical="center"/>
    </xf>
    <xf numFmtId="37" fontId="19" fillId="3" borderId="7" xfId="1" applyNumberFormat="1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4" fontId="19" fillId="0" borderId="13" xfId="2" applyNumberFormat="1" applyFont="1" applyBorder="1" applyAlignment="1">
      <alignment horizontal="right" vertical="center"/>
    </xf>
    <xf numFmtId="4" fontId="19" fillId="0" borderId="14" xfId="2" applyNumberFormat="1" applyFont="1" applyBorder="1" applyAlignment="1">
      <alignment horizontal="right" vertical="center"/>
    </xf>
    <xf numFmtId="37" fontId="4" fillId="0" borderId="0" xfId="1" applyNumberFormat="1" applyFont="1" applyFill="1" applyBorder="1" applyAlignment="1" applyProtection="1">
      <alignment horizontal="center" vertical="center"/>
      <protection locked="0"/>
    </xf>
    <xf numFmtId="37" fontId="5" fillId="0" borderId="0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  <protection locked="0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3" xfId="1" applyNumberFormat="1" applyFont="1" applyFill="1" applyBorder="1" applyAlignment="1" applyProtection="1">
      <alignment horizontal="center" vertical="center" wrapText="1"/>
    </xf>
    <xf numFmtId="37" fontId="6" fillId="3" borderId="8" xfId="1" applyNumberFormat="1" applyFont="1" applyFill="1" applyBorder="1" applyAlignment="1" applyProtection="1">
      <alignment horizontal="center" vertical="center" wrapText="1"/>
    </xf>
    <xf numFmtId="37" fontId="6" fillId="3" borderId="9" xfId="1" applyNumberFormat="1" applyFont="1" applyFill="1" applyBorder="1" applyAlignment="1" applyProtection="1">
      <alignment horizontal="center" vertical="center" wrapText="1"/>
    </xf>
    <xf numFmtId="37" fontId="6" fillId="3" borderId="10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5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 vertical="center"/>
    </xf>
    <xf numFmtId="37" fontId="6" fillId="3" borderId="7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 2" xfId="3" xr:uid="{2D1B0A73-FA59-4EFF-89F2-3AB2DC97A97C}"/>
    <cellStyle name="Normal" xfId="0" builtinId="0"/>
    <cellStyle name="Normal 9" xfId="2" xr:uid="{FEEB4B99-52ED-468D-AA6D-BA1741A22866}"/>
    <cellStyle name="Normal 9 2" xfId="4" xr:uid="{6C858A38-83B9-451F-8758-D2B885B7C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30926</xdr:colOff>
      <xdr:row>2</xdr:row>
      <xdr:rowOff>110714</xdr:rowOff>
    </xdr:from>
    <xdr:to>
      <xdr:col>9</xdr:col>
      <xdr:colOff>666750</xdr:colOff>
      <xdr:row>5</xdr:row>
      <xdr:rowOff>121228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A2E1E80-0AF7-412F-8B37-B8F99F9FD8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6776" y="491714"/>
          <a:ext cx="635824" cy="5820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3712</xdr:colOff>
      <xdr:row>3</xdr:row>
      <xdr:rowOff>1238</xdr:rowOff>
    </xdr:from>
    <xdr:to>
      <xdr:col>3</xdr:col>
      <xdr:colOff>389659</xdr:colOff>
      <xdr:row>4</xdr:row>
      <xdr:rowOff>68094</xdr:rowOff>
    </xdr:to>
    <xdr:pic>
      <xdr:nvPicPr>
        <xdr:cNvPr id="3" name="70 Imagen">
          <a:extLst>
            <a:ext uri="{FF2B5EF4-FFF2-40B4-BE49-F238E27FC236}">
              <a16:creationId xmlns:a16="http://schemas.microsoft.com/office/drawing/2014/main" id="{160A170E-A123-4C5F-849D-F53EDA99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812" y="620363"/>
          <a:ext cx="1147947" cy="257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156482</xdr:colOff>
      <xdr:row>2</xdr:row>
      <xdr:rowOff>34017</xdr:rowOff>
    </xdr:from>
    <xdr:to>
      <xdr:col>1</xdr:col>
      <xdr:colOff>658091</xdr:colOff>
      <xdr:row>4</xdr:row>
      <xdr:rowOff>187902</xdr:rowOff>
    </xdr:to>
    <xdr:grpSp>
      <xdr:nvGrpSpPr>
        <xdr:cNvPr id="4" name="Group 36">
          <a:extLst>
            <a:ext uri="{FF2B5EF4-FFF2-40B4-BE49-F238E27FC236}">
              <a16:creationId xmlns:a16="http://schemas.microsoft.com/office/drawing/2014/main" id="{1EEC9780-5E22-4775-BA57-8A370CD9FB53}"/>
            </a:ext>
          </a:extLst>
        </xdr:cNvPr>
        <xdr:cNvGrpSpPr>
          <a:grpSpLocks/>
        </xdr:cNvGrpSpPr>
      </xdr:nvGrpSpPr>
      <xdr:grpSpPr bwMode="auto">
        <a:xfrm>
          <a:off x="575582" y="415017"/>
          <a:ext cx="501609" cy="582510"/>
          <a:chOff x="0" y="0"/>
          <a:chExt cx="697" cy="803"/>
        </a:xfrm>
      </xdr:grpSpPr>
      <xdr:grpSp>
        <xdr:nvGrpSpPr>
          <xdr:cNvPr id="5" name="Group 37">
            <a:extLst>
              <a:ext uri="{FF2B5EF4-FFF2-40B4-BE49-F238E27FC236}">
                <a16:creationId xmlns:a16="http://schemas.microsoft.com/office/drawing/2014/main" id="{4C7D983D-B0EE-CC4A-0156-87417023025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6" name="Freeform 40">
              <a:extLst>
                <a:ext uri="{FF2B5EF4-FFF2-40B4-BE49-F238E27FC236}">
                  <a16:creationId xmlns:a16="http://schemas.microsoft.com/office/drawing/2014/main" id="{1B55C19F-459E-F278-3337-3B47E7CFF3B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9">
              <a:extLst>
                <a:ext uri="{FF2B5EF4-FFF2-40B4-BE49-F238E27FC236}">
                  <a16:creationId xmlns:a16="http://schemas.microsoft.com/office/drawing/2014/main" id="{1272D082-4E87-7A8D-B5D5-9895AEB3F01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Freeform 38">
              <a:extLst>
                <a:ext uri="{FF2B5EF4-FFF2-40B4-BE49-F238E27FC236}">
                  <a16:creationId xmlns:a16="http://schemas.microsoft.com/office/drawing/2014/main" id="{FE12C5BF-19F2-CED1-DBA8-46B6CB161D5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B7955-CE97-4818-8AD7-BC15AFAE386B}">
  <dimension ref="B2:L59"/>
  <sheetViews>
    <sheetView showGridLines="0" tabSelected="1" view="pageBreakPreview" zoomScaleNormal="100" zoomScaleSheetLayoutView="100" workbookViewId="0">
      <selection activeCell="J44" sqref="J44:J45"/>
    </sheetView>
  </sheetViews>
  <sheetFormatPr baseColWidth="10" defaultRowHeight="15" x14ac:dyDescent="0.25"/>
  <cols>
    <col min="1" max="1" width="6.28515625" style="2" customWidth="1"/>
    <col min="2" max="3" width="11.42578125" style="2"/>
    <col min="4" max="4" width="27.85546875" style="2" customWidth="1"/>
    <col min="5" max="10" width="14.7109375" style="2" customWidth="1"/>
    <col min="11" max="11" width="14.140625" style="2" bestFit="1" customWidth="1"/>
    <col min="12" max="12" width="13.7109375" style="2" bestFit="1" customWidth="1"/>
    <col min="13" max="16384" width="11.42578125" style="2"/>
  </cols>
  <sheetData>
    <row r="2" spans="2:12" x14ac:dyDescent="0.25">
      <c r="B2" s="1"/>
      <c r="C2" s="1"/>
      <c r="D2" s="1"/>
      <c r="E2" s="1"/>
      <c r="F2" s="1"/>
      <c r="G2" s="1"/>
      <c r="H2" s="1"/>
      <c r="I2" s="1"/>
      <c r="J2" s="1"/>
    </row>
    <row r="3" spans="2:12" ht="18.75" customHeight="1" x14ac:dyDescent="0.25">
      <c r="B3" s="87" t="s">
        <v>0</v>
      </c>
      <c r="C3" s="87"/>
      <c r="D3" s="87"/>
      <c r="E3" s="87"/>
      <c r="F3" s="87"/>
      <c r="G3" s="87"/>
      <c r="H3" s="87"/>
      <c r="I3" s="87"/>
      <c r="J3" s="87"/>
    </row>
    <row r="4" spans="2:12" ht="15" customHeight="1" x14ac:dyDescent="0.25">
      <c r="B4" s="88" t="s">
        <v>1</v>
      </c>
      <c r="C4" s="88"/>
      <c r="D4" s="88"/>
      <c r="E4" s="88"/>
      <c r="F4" s="88"/>
      <c r="G4" s="88"/>
      <c r="H4" s="88"/>
      <c r="I4" s="88"/>
      <c r="J4" s="88"/>
    </row>
    <row r="5" spans="2:12" ht="18.75" customHeight="1" x14ac:dyDescent="0.25">
      <c r="B5" s="88" t="s">
        <v>36</v>
      </c>
      <c r="C5" s="88"/>
      <c r="D5" s="88"/>
      <c r="E5" s="88"/>
      <c r="F5" s="88"/>
      <c r="G5" s="88"/>
      <c r="H5" s="88"/>
      <c r="I5" s="88"/>
      <c r="J5" s="88"/>
    </row>
    <row r="6" spans="2:12" ht="12.75" customHeight="1" x14ac:dyDescent="0.25">
      <c r="B6" s="89" t="s">
        <v>2</v>
      </c>
      <c r="C6" s="89"/>
      <c r="D6" s="89"/>
      <c r="E6" s="89"/>
      <c r="F6" s="89"/>
      <c r="G6" s="89"/>
      <c r="H6" s="89"/>
      <c r="I6" s="89"/>
      <c r="J6" s="89"/>
    </row>
    <row r="7" spans="2:12" ht="6.75" customHeight="1" x14ac:dyDescent="0.25">
      <c r="B7" s="3"/>
      <c r="C7" s="3"/>
      <c r="D7" s="3"/>
      <c r="E7" s="4"/>
      <c r="F7" s="5"/>
      <c r="G7" s="5"/>
      <c r="H7" s="6"/>
      <c r="I7" s="5"/>
      <c r="J7" s="5"/>
    </row>
    <row r="8" spans="2:12" ht="15" customHeight="1" x14ac:dyDescent="0.25">
      <c r="B8" s="90" t="s">
        <v>3</v>
      </c>
      <c r="C8" s="91"/>
      <c r="D8" s="92"/>
      <c r="E8" s="96" t="s">
        <v>4</v>
      </c>
      <c r="F8" s="97"/>
      <c r="G8" s="97"/>
      <c r="H8" s="97"/>
      <c r="I8" s="98"/>
      <c r="J8" s="99" t="s">
        <v>5</v>
      </c>
    </row>
    <row r="9" spans="2:12" ht="45" x14ac:dyDescent="0.25">
      <c r="B9" s="93"/>
      <c r="C9" s="94"/>
      <c r="D9" s="95"/>
      <c r="E9" s="7" t="s">
        <v>6</v>
      </c>
      <c r="F9" s="8" t="s">
        <v>7</v>
      </c>
      <c r="G9" s="7" t="s">
        <v>8</v>
      </c>
      <c r="H9" s="7" t="s">
        <v>9</v>
      </c>
      <c r="I9" s="7" t="s">
        <v>10</v>
      </c>
      <c r="J9" s="99"/>
    </row>
    <row r="10" spans="2:12" x14ac:dyDescent="0.25">
      <c r="B10" s="82" t="s">
        <v>11</v>
      </c>
      <c r="C10" s="83"/>
      <c r="D10" s="84"/>
      <c r="E10" s="27">
        <v>0</v>
      </c>
      <c r="F10" s="27">
        <v>0</v>
      </c>
      <c r="G10" s="28">
        <v>0</v>
      </c>
      <c r="H10" s="27">
        <v>0</v>
      </c>
      <c r="I10" s="27">
        <v>0</v>
      </c>
      <c r="J10" s="28">
        <v>0</v>
      </c>
    </row>
    <row r="11" spans="2:12" x14ac:dyDescent="0.25">
      <c r="B11" s="82" t="s">
        <v>12</v>
      </c>
      <c r="C11" s="83"/>
      <c r="D11" s="84"/>
      <c r="E11" s="27">
        <v>0</v>
      </c>
      <c r="F11" s="27">
        <v>0</v>
      </c>
      <c r="G11" s="28">
        <v>0</v>
      </c>
      <c r="H11" s="27">
        <v>0</v>
      </c>
      <c r="I11" s="27">
        <v>0</v>
      </c>
      <c r="J11" s="28">
        <v>0</v>
      </c>
    </row>
    <row r="12" spans="2:12" x14ac:dyDescent="0.25">
      <c r="B12" s="82" t="s">
        <v>13</v>
      </c>
      <c r="C12" s="83"/>
      <c r="D12" s="84"/>
      <c r="E12" s="27">
        <v>0</v>
      </c>
      <c r="F12" s="27">
        <v>0</v>
      </c>
      <c r="G12" s="28">
        <v>0</v>
      </c>
      <c r="H12" s="27">
        <v>0</v>
      </c>
      <c r="I12" s="27">
        <v>0</v>
      </c>
      <c r="J12" s="28">
        <v>0</v>
      </c>
    </row>
    <row r="13" spans="2:12" x14ac:dyDescent="0.25">
      <c r="B13" s="82" t="s">
        <v>14</v>
      </c>
      <c r="C13" s="83"/>
      <c r="D13" s="84"/>
      <c r="E13" s="27">
        <v>0</v>
      </c>
      <c r="F13" s="27">
        <v>0</v>
      </c>
      <c r="G13" s="28">
        <v>0</v>
      </c>
      <c r="H13" s="27">
        <v>0</v>
      </c>
      <c r="I13" s="27">
        <v>0</v>
      </c>
      <c r="J13" s="28">
        <v>0</v>
      </c>
    </row>
    <row r="14" spans="2:12" x14ac:dyDescent="0.25">
      <c r="B14" s="82" t="s">
        <v>15</v>
      </c>
      <c r="C14" s="83"/>
      <c r="D14" s="84"/>
      <c r="E14" s="27">
        <v>0</v>
      </c>
      <c r="F14" s="27">
        <v>0</v>
      </c>
      <c r="G14" s="28">
        <v>0</v>
      </c>
      <c r="H14" s="27">
        <v>0</v>
      </c>
      <c r="I14" s="27">
        <v>0</v>
      </c>
      <c r="J14" s="28">
        <v>0</v>
      </c>
    </row>
    <row r="15" spans="2:12" x14ac:dyDescent="0.25">
      <c r="B15" s="82" t="s">
        <v>16</v>
      </c>
      <c r="C15" s="83"/>
      <c r="D15" s="84"/>
      <c r="E15" s="27">
        <v>0</v>
      </c>
      <c r="F15" s="27">
        <v>0</v>
      </c>
      <c r="G15" s="28">
        <v>0</v>
      </c>
      <c r="H15" s="27">
        <v>0</v>
      </c>
      <c r="I15" s="27">
        <v>0</v>
      </c>
      <c r="J15" s="28">
        <v>0</v>
      </c>
    </row>
    <row r="16" spans="2:12" ht="21.75" customHeight="1" x14ac:dyDescent="0.25">
      <c r="B16" s="82" t="s">
        <v>17</v>
      </c>
      <c r="C16" s="83"/>
      <c r="D16" s="84"/>
      <c r="E16" s="27">
        <v>52029551.880000003</v>
      </c>
      <c r="F16" s="27">
        <v>0</v>
      </c>
      <c r="G16" s="28">
        <v>52029551.880000003</v>
      </c>
      <c r="H16" s="27">
        <v>40825624.740000002</v>
      </c>
      <c r="I16" s="29">
        <v>40825624.740000002</v>
      </c>
      <c r="J16" s="28">
        <v>11203927.140000001</v>
      </c>
      <c r="K16" s="9"/>
      <c r="L16" s="10"/>
    </row>
    <row r="17" spans="2:12" ht="32.25" customHeight="1" x14ac:dyDescent="0.25">
      <c r="B17" s="82" t="s">
        <v>18</v>
      </c>
      <c r="C17" s="83"/>
      <c r="D17" s="84"/>
      <c r="E17" s="27">
        <v>0</v>
      </c>
      <c r="F17" s="27">
        <v>0</v>
      </c>
      <c r="G17" s="28">
        <v>0</v>
      </c>
      <c r="H17" s="27">
        <v>0</v>
      </c>
      <c r="I17" s="27">
        <v>0</v>
      </c>
      <c r="J17" s="28">
        <v>0</v>
      </c>
      <c r="K17" s="9"/>
    </row>
    <row r="18" spans="2:12" ht="24" customHeight="1" x14ac:dyDescent="0.25">
      <c r="B18" s="82" t="s">
        <v>19</v>
      </c>
      <c r="C18" s="83"/>
      <c r="D18" s="84"/>
      <c r="E18" s="27">
        <v>615835039</v>
      </c>
      <c r="F18" s="27">
        <v>0</v>
      </c>
      <c r="G18" s="28">
        <v>615835039</v>
      </c>
      <c r="H18" s="27">
        <v>561409721.14999998</v>
      </c>
      <c r="I18" s="27">
        <v>561409721.14999998</v>
      </c>
      <c r="J18" s="28">
        <v>54425317.850000024</v>
      </c>
      <c r="K18" s="11"/>
      <c r="L18" s="9"/>
    </row>
    <row r="19" spans="2:12" x14ac:dyDescent="0.25">
      <c r="B19" s="82" t="s">
        <v>20</v>
      </c>
      <c r="C19" s="83"/>
      <c r="D19" s="84"/>
      <c r="E19" s="27">
        <v>0</v>
      </c>
      <c r="F19" s="27">
        <v>0</v>
      </c>
      <c r="G19" s="28">
        <v>0</v>
      </c>
      <c r="H19" s="27">
        <v>0</v>
      </c>
      <c r="I19" s="27">
        <v>0</v>
      </c>
      <c r="J19" s="28">
        <v>0</v>
      </c>
      <c r="K19" s="9"/>
      <c r="L19" s="1"/>
    </row>
    <row r="20" spans="2:12" ht="4.5" customHeight="1" x14ac:dyDescent="0.25">
      <c r="B20" s="30"/>
      <c r="C20" s="31"/>
      <c r="D20" s="32"/>
      <c r="E20" s="33"/>
      <c r="F20" s="34"/>
      <c r="G20" s="34"/>
      <c r="H20" s="33"/>
      <c r="I20" s="33"/>
      <c r="J20" s="33"/>
      <c r="K20" s="9"/>
      <c r="L20" s="1"/>
    </row>
    <row r="21" spans="2:12" s="12" customFormat="1" ht="24" customHeight="1" x14ac:dyDescent="0.25">
      <c r="B21" s="35"/>
      <c r="C21" s="36"/>
      <c r="D21" s="37" t="s">
        <v>21</v>
      </c>
      <c r="E21" s="38">
        <f t="shared" ref="E21:J21" si="0">E10+E11+E12+E13+E14+E15+E16+E17+E18+E19</f>
        <v>667864590.88</v>
      </c>
      <c r="F21" s="38">
        <f t="shared" si="0"/>
        <v>0</v>
      </c>
      <c r="G21" s="38">
        <f t="shared" si="0"/>
        <v>667864590.88</v>
      </c>
      <c r="H21" s="38">
        <f t="shared" si="0"/>
        <v>602235345.88999999</v>
      </c>
      <c r="I21" s="38">
        <f t="shared" si="0"/>
        <v>602235345.88999999</v>
      </c>
      <c r="J21" s="85">
        <f t="shared" si="0"/>
        <v>65629244.990000024</v>
      </c>
      <c r="K21" s="9"/>
      <c r="L21" s="1"/>
    </row>
    <row r="22" spans="2:12" s="12" customFormat="1" ht="24" customHeight="1" x14ac:dyDescent="0.25">
      <c r="B22" s="39"/>
      <c r="C22" s="39"/>
      <c r="D22" s="39"/>
      <c r="E22" s="40"/>
      <c r="F22" s="40"/>
      <c r="G22" s="40"/>
      <c r="H22" s="67" t="s">
        <v>22</v>
      </c>
      <c r="I22" s="68"/>
      <c r="J22" s="86"/>
      <c r="K22" s="13"/>
    </row>
    <row r="23" spans="2:12" x14ac:dyDescent="0.25">
      <c r="B23" s="1"/>
      <c r="C23" s="1"/>
      <c r="D23" s="1"/>
      <c r="E23" s="1"/>
      <c r="F23" s="1"/>
      <c r="G23" s="1"/>
      <c r="H23" s="10"/>
      <c r="I23" s="10"/>
      <c r="J23" s="9"/>
      <c r="K23" s="9"/>
    </row>
    <row r="24" spans="2:12" ht="15" customHeight="1" x14ac:dyDescent="0.25">
      <c r="B24" s="72" t="s">
        <v>23</v>
      </c>
      <c r="C24" s="73"/>
      <c r="D24" s="74"/>
      <c r="E24" s="78" t="s">
        <v>4</v>
      </c>
      <c r="F24" s="79"/>
      <c r="G24" s="79"/>
      <c r="H24" s="79"/>
      <c r="I24" s="80"/>
      <c r="J24" s="81" t="s">
        <v>5</v>
      </c>
      <c r="K24" s="9"/>
    </row>
    <row r="25" spans="2:12" ht="33.75" customHeight="1" x14ac:dyDescent="0.25">
      <c r="B25" s="75"/>
      <c r="C25" s="76"/>
      <c r="D25" s="77"/>
      <c r="E25" s="41" t="s">
        <v>6</v>
      </c>
      <c r="F25" s="42" t="s">
        <v>24</v>
      </c>
      <c r="G25" s="41" t="s">
        <v>8</v>
      </c>
      <c r="H25" s="41" t="s">
        <v>9</v>
      </c>
      <c r="I25" s="41" t="s">
        <v>10</v>
      </c>
      <c r="J25" s="81"/>
    </row>
    <row r="26" spans="2:12" s="1" customFormat="1" ht="34.5" customHeight="1" x14ac:dyDescent="0.25">
      <c r="B26" s="69" t="s">
        <v>25</v>
      </c>
      <c r="C26" s="70"/>
      <c r="D26" s="71"/>
      <c r="E26" s="43">
        <f t="shared" ref="E26:J26" si="1">E27+E29+E30+E31+E32+E33+E34</f>
        <v>0</v>
      </c>
      <c r="F26" s="43">
        <f t="shared" si="1"/>
        <v>0</v>
      </c>
      <c r="G26" s="43">
        <f t="shared" si="1"/>
        <v>0</v>
      </c>
      <c r="H26" s="43">
        <f t="shared" si="1"/>
        <v>0</v>
      </c>
      <c r="I26" s="43">
        <f t="shared" si="1"/>
        <v>0</v>
      </c>
      <c r="J26" s="43">
        <f t="shared" si="1"/>
        <v>0</v>
      </c>
    </row>
    <row r="27" spans="2:12" ht="9.75" customHeight="1" x14ac:dyDescent="0.25">
      <c r="B27" s="44"/>
      <c r="C27" s="63" t="s">
        <v>11</v>
      </c>
      <c r="D27" s="64"/>
      <c r="E27" s="45">
        <v>0</v>
      </c>
      <c r="F27" s="45">
        <v>0</v>
      </c>
      <c r="G27" s="46">
        <f>E27+F27</f>
        <v>0</v>
      </c>
      <c r="H27" s="45">
        <v>0</v>
      </c>
      <c r="I27" s="45">
        <v>0</v>
      </c>
      <c r="J27" s="46">
        <f>I27-E27</f>
        <v>0</v>
      </c>
    </row>
    <row r="28" spans="2:12" x14ac:dyDescent="0.25">
      <c r="B28" s="44"/>
      <c r="C28" s="47" t="s">
        <v>12</v>
      </c>
      <c r="D28" s="48"/>
      <c r="E28" s="45"/>
      <c r="F28" s="45"/>
      <c r="G28" s="46"/>
      <c r="H28" s="45"/>
      <c r="I28" s="45"/>
      <c r="J28" s="46"/>
    </row>
    <row r="29" spans="2:12" x14ac:dyDescent="0.25">
      <c r="B29" s="44"/>
      <c r="C29" s="63" t="s">
        <v>13</v>
      </c>
      <c r="D29" s="64"/>
      <c r="E29" s="45">
        <v>0</v>
      </c>
      <c r="F29" s="45">
        <v>0</v>
      </c>
      <c r="G29" s="46">
        <f>E29+F29</f>
        <v>0</v>
      </c>
      <c r="H29" s="45">
        <v>0</v>
      </c>
      <c r="I29" s="45">
        <v>0</v>
      </c>
      <c r="J29" s="46">
        <f t="shared" ref="J29:J34" si="2">I29-E29</f>
        <v>0</v>
      </c>
    </row>
    <row r="30" spans="2:12" x14ac:dyDescent="0.25">
      <c r="B30" s="44"/>
      <c r="C30" s="63" t="s">
        <v>14</v>
      </c>
      <c r="D30" s="64"/>
      <c r="E30" s="45">
        <v>0</v>
      </c>
      <c r="F30" s="45">
        <v>0</v>
      </c>
      <c r="G30" s="46">
        <f>E30+F30</f>
        <v>0</v>
      </c>
      <c r="H30" s="45">
        <v>0</v>
      </c>
      <c r="I30" s="45">
        <v>0</v>
      </c>
      <c r="J30" s="46">
        <f t="shared" si="2"/>
        <v>0</v>
      </c>
    </row>
    <row r="31" spans="2:12" x14ac:dyDescent="0.25">
      <c r="B31" s="44"/>
      <c r="C31" s="63" t="s">
        <v>15</v>
      </c>
      <c r="D31" s="64"/>
      <c r="E31" s="46">
        <v>0</v>
      </c>
      <c r="F31" s="45">
        <v>0</v>
      </c>
      <c r="G31" s="46">
        <v>0</v>
      </c>
      <c r="H31" s="45">
        <v>0</v>
      </c>
      <c r="I31" s="45">
        <v>0</v>
      </c>
      <c r="J31" s="46">
        <f t="shared" si="2"/>
        <v>0</v>
      </c>
    </row>
    <row r="32" spans="2:12" x14ac:dyDescent="0.25">
      <c r="B32" s="44"/>
      <c r="C32" s="63" t="s">
        <v>16</v>
      </c>
      <c r="D32" s="64"/>
      <c r="E32" s="46">
        <v>0</v>
      </c>
      <c r="F32" s="45">
        <v>0</v>
      </c>
      <c r="G32" s="46">
        <v>0</v>
      </c>
      <c r="H32" s="45">
        <v>0</v>
      </c>
      <c r="I32" s="45">
        <v>0</v>
      </c>
      <c r="J32" s="46">
        <f t="shared" si="2"/>
        <v>0</v>
      </c>
    </row>
    <row r="33" spans="2:10" ht="45" customHeight="1" x14ac:dyDescent="0.25">
      <c r="B33" s="44"/>
      <c r="C33" s="63" t="s">
        <v>26</v>
      </c>
      <c r="D33" s="64"/>
      <c r="E33" s="45">
        <v>0</v>
      </c>
      <c r="F33" s="45">
        <v>0</v>
      </c>
      <c r="G33" s="46">
        <f>E33+F33</f>
        <v>0</v>
      </c>
      <c r="H33" s="45">
        <v>0</v>
      </c>
      <c r="I33" s="45">
        <v>0</v>
      </c>
      <c r="J33" s="46">
        <f t="shared" si="2"/>
        <v>0</v>
      </c>
    </row>
    <row r="34" spans="2:10" ht="31.5" customHeight="1" x14ac:dyDescent="0.25">
      <c r="B34" s="44"/>
      <c r="C34" s="63" t="s">
        <v>19</v>
      </c>
      <c r="D34" s="64"/>
      <c r="E34" s="45">
        <v>0</v>
      </c>
      <c r="F34" s="45">
        <v>0</v>
      </c>
      <c r="G34" s="45">
        <v>0</v>
      </c>
      <c r="H34" s="45">
        <v>0</v>
      </c>
      <c r="I34" s="45">
        <f>+H34</f>
        <v>0</v>
      </c>
      <c r="J34" s="46">
        <f t="shared" si="2"/>
        <v>0</v>
      </c>
    </row>
    <row r="35" spans="2:10" x14ac:dyDescent="0.25">
      <c r="B35" s="44"/>
      <c r="C35" s="39"/>
      <c r="D35" s="49"/>
      <c r="E35" s="45"/>
      <c r="F35" s="45"/>
      <c r="G35" s="46"/>
      <c r="H35" s="46"/>
      <c r="I35" s="46"/>
      <c r="J35" s="46"/>
    </row>
    <row r="36" spans="2:10" s="12" customFormat="1" ht="59.25" customHeight="1" x14ac:dyDescent="0.25">
      <c r="B36" s="69" t="s">
        <v>27</v>
      </c>
      <c r="C36" s="70"/>
      <c r="D36" s="71"/>
      <c r="E36" s="50">
        <f t="shared" ref="E36:J36" si="3">E37+E39+E40</f>
        <v>667864590.88</v>
      </c>
      <c r="F36" s="50">
        <f t="shared" si="3"/>
        <v>0</v>
      </c>
      <c r="G36" s="50">
        <f t="shared" si="3"/>
        <v>667864590.88</v>
      </c>
      <c r="H36" s="50">
        <f t="shared" si="3"/>
        <v>602235345.88999999</v>
      </c>
      <c r="I36" s="50">
        <f t="shared" si="3"/>
        <v>602235345.88999999</v>
      </c>
      <c r="J36" s="50">
        <f t="shared" si="3"/>
        <v>-65629244.990000024</v>
      </c>
    </row>
    <row r="37" spans="2:10" x14ac:dyDescent="0.25">
      <c r="B37" s="51"/>
      <c r="C37" s="63" t="s">
        <v>12</v>
      </c>
      <c r="D37" s="64"/>
      <c r="E37" s="45">
        <v>0</v>
      </c>
      <c r="F37" s="45">
        <v>0</v>
      </c>
      <c r="G37" s="46">
        <f>E37+F37</f>
        <v>0</v>
      </c>
      <c r="H37" s="45">
        <v>0</v>
      </c>
      <c r="I37" s="45">
        <v>0</v>
      </c>
      <c r="J37" s="46">
        <f>I37-E37</f>
        <v>0</v>
      </c>
    </row>
    <row r="38" spans="2:10" x14ac:dyDescent="0.25">
      <c r="B38" s="51"/>
      <c r="C38" s="52" t="s">
        <v>15</v>
      </c>
      <c r="D38" s="48"/>
      <c r="E38" s="45">
        <v>0</v>
      </c>
      <c r="F38" s="45">
        <v>0</v>
      </c>
      <c r="G38" s="46">
        <v>0</v>
      </c>
      <c r="H38" s="45">
        <v>0</v>
      </c>
      <c r="I38" s="45">
        <v>0</v>
      </c>
      <c r="J38" s="46">
        <v>0</v>
      </c>
    </row>
    <row r="39" spans="2:10" ht="31.5" customHeight="1" x14ac:dyDescent="0.25">
      <c r="B39" s="44"/>
      <c r="C39" s="63" t="s">
        <v>28</v>
      </c>
      <c r="D39" s="64"/>
      <c r="E39" s="45">
        <f>+E16</f>
        <v>52029551.880000003</v>
      </c>
      <c r="F39" s="45">
        <f>+F16</f>
        <v>0</v>
      </c>
      <c r="G39" s="45">
        <f>+E39+F39</f>
        <v>52029551.880000003</v>
      </c>
      <c r="H39" s="45">
        <f>+H16</f>
        <v>40825624.740000002</v>
      </c>
      <c r="I39" s="45">
        <f>+I16</f>
        <v>40825624.740000002</v>
      </c>
      <c r="J39" s="46">
        <f>I39-E39</f>
        <v>-11203927.140000001</v>
      </c>
    </row>
    <row r="40" spans="2:10" ht="25.5" customHeight="1" x14ac:dyDescent="0.25">
      <c r="B40" s="44"/>
      <c r="C40" s="63" t="s">
        <v>19</v>
      </c>
      <c r="D40" s="64"/>
      <c r="E40" s="45">
        <f>+E18</f>
        <v>615835039</v>
      </c>
      <c r="F40" s="45">
        <f>+F18</f>
        <v>0</v>
      </c>
      <c r="G40" s="45">
        <f>+E40+F40</f>
        <v>615835039</v>
      </c>
      <c r="H40" s="45">
        <f>+H18</f>
        <v>561409721.14999998</v>
      </c>
      <c r="I40" s="45">
        <f>+I18</f>
        <v>561409721.14999998</v>
      </c>
      <c r="J40" s="46">
        <f>I40-E40</f>
        <v>-54425317.850000024</v>
      </c>
    </row>
    <row r="41" spans="2:10" ht="7.5" customHeight="1" x14ac:dyDescent="0.25">
      <c r="B41" s="53"/>
      <c r="C41" s="54"/>
      <c r="D41" s="55"/>
      <c r="E41" s="45"/>
      <c r="F41" s="45"/>
      <c r="G41" s="56"/>
      <c r="H41" s="56"/>
      <c r="I41" s="56"/>
      <c r="J41" s="56"/>
    </row>
    <row r="42" spans="2:10" s="12" customFormat="1" ht="19.5" customHeight="1" x14ac:dyDescent="0.25">
      <c r="B42" s="51" t="s">
        <v>29</v>
      </c>
      <c r="C42" s="57"/>
      <c r="D42" s="49"/>
      <c r="E42" s="56">
        <f t="shared" ref="E42:J42" si="4">E43</f>
        <v>0</v>
      </c>
      <c r="F42" s="56">
        <f t="shared" si="4"/>
        <v>0</v>
      </c>
      <c r="G42" s="56">
        <f t="shared" si="4"/>
        <v>0</v>
      </c>
      <c r="H42" s="56">
        <f t="shared" si="4"/>
        <v>0</v>
      </c>
      <c r="I42" s="56">
        <f t="shared" si="4"/>
        <v>0</v>
      </c>
      <c r="J42" s="56">
        <f t="shared" si="4"/>
        <v>0</v>
      </c>
    </row>
    <row r="43" spans="2:10" ht="19.5" customHeight="1" x14ac:dyDescent="0.25">
      <c r="B43" s="44"/>
      <c r="C43" s="63" t="s">
        <v>20</v>
      </c>
      <c r="D43" s="64"/>
      <c r="E43" s="45">
        <f>+E19</f>
        <v>0</v>
      </c>
      <c r="F43" s="45">
        <f>+F19</f>
        <v>0</v>
      </c>
      <c r="G43" s="46">
        <f>E43+F43</f>
        <v>0</v>
      </c>
      <c r="H43" s="45">
        <f>+H19</f>
        <v>0</v>
      </c>
      <c r="I43" s="45">
        <f>+I19</f>
        <v>0</v>
      </c>
      <c r="J43" s="46">
        <f>I43-E43</f>
        <v>0</v>
      </c>
    </row>
    <row r="44" spans="2:10" s="12" customFormat="1" ht="18.75" customHeight="1" x14ac:dyDescent="0.25">
      <c r="B44" s="35"/>
      <c r="C44" s="36"/>
      <c r="D44" s="37" t="s">
        <v>21</v>
      </c>
      <c r="E44" s="38">
        <f t="shared" ref="E44:J44" si="5">E26+E36+E42</f>
        <v>667864590.88</v>
      </c>
      <c r="F44" s="38">
        <f t="shared" si="5"/>
        <v>0</v>
      </c>
      <c r="G44" s="38">
        <f t="shared" si="5"/>
        <v>667864590.88</v>
      </c>
      <c r="H44" s="38">
        <f t="shared" si="5"/>
        <v>602235345.88999999</v>
      </c>
      <c r="I44" s="38">
        <f t="shared" si="5"/>
        <v>602235345.88999999</v>
      </c>
      <c r="J44" s="65">
        <f t="shared" si="5"/>
        <v>-65629244.990000024</v>
      </c>
    </row>
    <row r="45" spans="2:10" s="12" customFormat="1" ht="18.75" customHeight="1" x14ac:dyDescent="0.25">
      <c r="B45" s="58"/>
      <c r="C45" s="58"/>
      <c r="D45" s="58"/>
      <c r="E45" s="59"/>
      <c r="F45" s="59"/>
      <c r="G45" s="59"/>
      <c r="H45" s="67" t="s">
        <v>22</v>
      </c>
      <c r="I45" s="68"/>
      <c r="J45" s="66"/>
    </row>
    <row r="46" spans="2:10" ht="22.5" customHeight="1" x14ac:dyDescent="0.25">
      <c r="B46" s="61"/>
      <c r="C46" s="61"/>
      <c r="D46" s="61"/>
      <c r="E46" s="61"/>
      <c r="F46" s="61"/>
      <c r="G46" s="61"/>
      <c r="H46" s="61"/>
      <c r="I46" s="61"/>
      <c r="J46" s="6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E48" s="14"/>
      <c r="F48" s="14"/>
      <c r="G48" s="14"/>
      <c r="H48" s="14"/>
      <c r="I48" s="14"/>
    </row>
    <row r="49" spans="2:10" x14ac:dyDescent="0.25">
      <c r="B49" s="15"/>
      <c r="C49" s="16"/>
      <c r="D49" s="17"/>
      <c r="E49" s="18"/>
      <c r="F49" s="19"/>
      <c r="G49" s="16"/>
      <c r="H49" s="17"/>
      <c r="I49" s="17"/>
      <c r="J49" s="17"/>
    </row>
    <row r="50" spans="2:10" ht="25.5" customHeight="1" x14ac:dyDescent="0.25">
      <c r="B50" s="62" t="s">
        <v>30</v>
      </c>
      <c r="C50" s="62"/>
      <c r="D50" s="62"/>
      <c r="F50" s="18"/>
      <c r="G50" s="62" t="s">
        <v>31</v>
      </c>
      <c r="H50" s="62"/>
      <c r="I50" s="62"/>
      <c r="J50" s="62"/>
    </row>
    <row r="51" spans="2:10" ht="34.5" customHeight="1" x14ac:dyDescent="0.25">
      <c r="B51" s="60" t="s">
        <v>32</v>
      </c>
      <c r="C51" s="60"/>
      <c r="D51" s="60"/>
      <c r="E51" s="20"/>
      <c r="F51" s="20"/>
      <c r="G51" s="60" t="s">
        <v>33</v>
      </c>
      <c r="H51" s="60"/>
      <c r="I51" s="60"/>
      <c r="J51" s="60"/>
    </row>
    <row r="52" spans="2:10" ht="15" customHeight="1" x14ac:dyDescent="0.25">
      <c r="C52" s="21"/>
      <c r="E52" s="22"/>
      <c r="F52" s="22"/>
    </row>
    <row r="53" spans="2:10" x14ac:dyDescent="0.25">
      <c r="B53" s="23"/>
      <c r="C53" s="21"/>
      <c r="E53" s="22"/>
      <c r="F53" s="22"/>
      <c r="G53" s="22"/>
    </row>
    <row r="54" spans="2:10" x14ac:dyDescent="0.25">
      <c r="B54" s="24"/>
      <c r="C54" s="24"/>
      <c r="D54" s="17"/>
      <c r="E54" s="21"/>
      <c r="F54" s="25"/>
      <c r="G54" s="21"/>
    </row>
    <row r="55" spans="2:10" ht="19.5" customHeight="1" x14ac:dyDescent="0.25">
      <c r="B55" s="62" t="s">
        <v>34</v>
      </c>
      <c r="C55" s="62"/>
      <c r="D55" s="62"/>
      <c r="E55" s="21"/>
      <c r="F55" s="21"/>
      <c r="G55" s="26"/>
    </row>
    <row r="56" spans="2:10" ht="40.5" customHeight="1" x14ac:dyDescent="0.25">
      <c r="B56" s="60" t="s">
        <v>35</v>
      </c>
      <c r="C56" s="60"/>
      <c r="D56" s="60"/>
      <c r="E56" s="21"/>
      <c r="F56" s="21"/>
      <c r="G56" s="26"/>
    </row>
    <row r="57" spans="2:10" ht="15" customHeight="1" x14ac:dyDescent="0.25">
      <c r="E57" s="21"/>
      <c r="F57" s="21"/>
      <c r="G57" s="26"/>
    </row>
    <row r="58" spans="2:10" x14ac:dyDescent="0.25">
      <c r="B58" s="23"/>
      <c r="C58" s="21"/>
      <c r="D58" s="21"/>
      <c r="E58" s="21"/>
      <c r="F58" s="21"/>
      <c r="G58" s="26"/>
    </row>
    <row r="59" spans="2:10" x14ac:dyDescent="0.25">
      <c r="B59" s="26"/>
      <c r="C59" s="26"/>
      <c r="D59" s="26"/>
      <c r="E59" s="26"/>
      <c r="F59" s="26"/>
      <c r="G59" s="26"/>
    </row>
  </sheetData>
  <mergeCells count="44">
    <mergeCell ref="B15:D15"/>
    <mergeCell ref="B3:J3"/>
    <mergeCell ref="B4:J4"/>
    <mergeCell ref="B5:J5"/>
    <mergeCell ref="B6:J6"/>
    <mergeCell ref="B8:D9"/>
    <mergeCell ref="E8:I8"/>
    <mergeCell ref="J8:J9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J21:J22"/>
    <mergeCell ref="H22:I22"/>
    <mergeCell ref="B36:D36"/>
    <mergeCell ref="B24:D25"/>
    <mergeCell ref="E24:I24"/>
    <mergeCell ref="J24:J25"/>
    <mergeCell ref="B26:D26"/>
    <mergeCell ref="C27:D27"/>
    <mergeCell ref="C29:D29"/>
    <mergeCell ref="C30:D30"/>
    <mergeCell ref="C31:D31"/>
    <mergeCell ref="C32:D32"/>
    <mergeCell ref="C33:D33"/>
    <mergeCell ref="C34:D34"/>
    <mergeCell ref="C37:D37"/>
    <mergeCell ref="C39:D39"/>
    <mergeCell ref="C40:D40"/>
    <mergeCell ref="C43:D43"/>
    <mergeCell ref="J44:J45"/>
    <mergeCell ref="H45:I45"/>
    <mergeCell ref="B56:D56"/>
    <mergeCell ref="B46:J46"/>
    <mergeCell ref="B50:D50"/>
    <mergeCell ref="G50:J50"/>
    <mergeCell ref="B51:D51"/>
    <mergeCell ref="G51:J51"/>
    <mergeCell ref="B55:D55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2024-12-31T18:35:27Z</dcterms:created>
  <dcterms:modified xsi:type="dcterms:W3CDTF">2025-01-02T14:30:46Z</dcterms:modified>
</cp:coreProperties>
</file>